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19" i="1"/>
  <c r="H119" i="1"/>
  <c r="L176" i="1"/>
  <c r="I195" i="1"/>
  <c r="I157" i="1"/>
  <c r="L195" i="1"/>
  <c r="L138" i="1"/>
  <c r="L119" i="1"/>
  <c r="L81" i="1"/>
  <c r="L100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<sst xmlns="http://schemas.openxmlformats.org/spreadsheetml/2006/main" count="422" uniqueCount="174">
  <si>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</si>
  <si>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</si>
  <si>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</si>
  <si>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</si>
  <si>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</si>
  <si>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</si>
  <si>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</si>
  <si>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</si>
  <si>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</si>
  <si>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</si>
  <si>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</si>
  <si>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</si>
  <si>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</si>
  <si>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</si>
  <si>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</si>
  <si>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</si>
  <si>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</si>
  <si>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</si>
  <si>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</si>
  <si>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</si>
  <si>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</si>
  <si>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</si>
  <si>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</si>
  <si>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</si>
  <si>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</si>
  <si>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</si>
  <si>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</si>
  <si>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</si>
  <si>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</si>
  <si>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</si>
  <si>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</si>
  <si>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</si>
  <si>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</si>
  <si>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</si>
  <si>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</si>
  <si>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</si>
  <si>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</si>
  <si>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</si>
  <si>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</si>
  <si>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</si>
  <si>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</si>
  <si>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</si>
  <si>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15/4</t>
  </si>
  <si>
    <t xml:space="preserve"> 4/13</t>
  </si>
  <si>
    <t>доп.блюдо</t>
  </si>
  <si>
    <t xml:space="preserve"> 32/10</t>
  </si>
  <si>
    <t>сыр (порциями)</t>
  </si>
  <si>
    <t>кофейный напиток с молоком</t>
  </si>
  <si>
    <t>хлеб пшеничный</t>
  </si>
  <si>
    <t>яблоко</t>
  </si>
  <si>
    <t>салат из свеклы с растительным маслом</t>
  </si>
  <si>
    <t xml:space="preserve"> 13/1</t>
  </si>
  <si>
    <t>тефтели из мяса говядины в соусе</t>
  </si>
  <si>
    <t>каша гречневая рассыпчатая</t>
  </si>
  <si>
    <t>39/3</t>
  </si>
  <si>
    <t>37/8</t>
  </si>
  <si>
    <t xml:space="preserve"> 7/2</t>
  </si>
  <si>
    <t>чай с лимоном</t>
  </si>
  <si>
    <t xml:space="preserve"> 29/10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</si>
  <si>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</si>
  <si>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</si>
  <si>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</si>
  <si>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</si>
  <si>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</si>
  <si>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</si>
  <si>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</si>
  <si>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салат из свежих томатов и огурцов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</si>
  <si>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</si>
  <si>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</si>
  <si>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</si>
  <si>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</si>
  <si>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</si>
  <si>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</si>
  <si>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</si>
  <si>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</si>
  <si>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</si>
  <si>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йогурт</t>
  </si>
  <si>
    <t xml:space="preserve"> </t>
  </si>
  <si>
    <t xml:space="preserve"> 36/10</t>
  </si>
  <si>
    <t>банан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</si>
  <si>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</si>
  <si>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</si>
  <si>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</si>
  <si>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</si>
  <si>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</si>
  <si>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</si>
  <si>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</si>
  <si>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</si>
  <si>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</si>
  <si>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</si>
  <si>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</si>
  <si>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</si>
  <si>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</si>
  <si>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</si>
  <si>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чай с сахаром</t>
  </si>
  <si>
    <t xml:space="preserve"> 27/10</t>
  </si>
  <si>
    <t xml:space="preserve"> 16/1</t>
  </si>
  <si>
    <t xml:space="preserve"> 7/3</t>
  </si>
  <si>
    <t>рассольник с крупой и сметаной</t>
  </si>
  <si>
    <t xml:space="preserve"> 11/2</t>
  </si>
  <si>
    <t>напиток из шиповника</t>
  </si>
  <si>
    <t xml:space="preserve"> 37/10</t>
  </si>
  <si>
    <t>щи из свежей капусты со сметаной с цыпл.</t>
  </si>
  <si>
    <t>макаронные изделия отварные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</si>
  <si>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</si>
  <si>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</si>
  <si>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</si>
  <si>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</si>
  <si>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</si>
  <si>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</si>
  <si>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</si>
  <si>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 xml:space="preserve"> 10/10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</si>
  <si>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</si>
  <si>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</si>
  <si>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</si>
  <si>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</si>
  <si>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</si>
  <si>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</si>
  <si>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</si>
  <si>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</si>
  <si>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</si>
  <si>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</si>
  <si>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</si>
  <si>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</si>
  <si>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</si>
  <si>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</si>
  <si>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</si>
  <si>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су-пюре из разных овощей</t>
  </si>
  <si>
    <t>компот из свежих фруктов или ягод витаминизированный</t>
  </si>
  <si>
    <t xml:space="preserve"> 12/7</t>
  </si>
  <si>
    <t xml:space="preserve"> 19/10</t>
  </si>
  <si>
    <t xml:space="preserve"> 43/3</t>
  </si>
  <si>
    <t>салат из свеклы с маслом растительным</t>
  </si>
  <si>
    <t xml:space="preserve"> 17/2</t>
  </si>
  <si>
    <t>плов из мяса кур</t>
  </si>
  <si>
    <t xml:space="preserve"> 4/9</t>
  </si>
  <si>
    <t>напитки</t>
  </si>
  <si>
    <t>суп-лапша с цыпленком, мукой ЗП и отрубями</t>
  </si>
  <si>
    <t>суп картофельный с бобовыми,мукой зп, отрубями и цыпл</t>
  </si>
  <si>
    <t>компот из св.фруктов или ягод витаминиз.</t>
  </si>
  <si>
    <t>бифштекс рубленный "школьный"</t>
  </si>
  <si>
    <t>салат из свежей капусты</t>
  </si>
  <si>
    <t xml:space="preserve">салат из разных овощей </t>
  </si>
  <si>
    <t xml:space="preserve"> 47/2</t>
  </si>
  <si>
    <t>каша молочная ячневая с маслом сливочным</t>
  </si>
  <si>
    <t>салат "витаминный"</t>
  </si>
  <si>
    <t>котлета из мяса кур с маслом сливочным</t>
  </si>
  <si>
    <t>компот из вишни витаминизированный</t>
  </si>
  <si>
    <t>37/10</t>
  </si>
  <si>
    <t>рис отварной</t>
  </si>
  <si>
    <t>какао с молоком</t>
  </si>
  <si>
    <t>биточки (котлета) из мяса кур</t>
  </si>
  <si>
    <t>мандарин</t>
  </si>
  <si>
    <t>вафли</t>
  </si>
  <si>
    <t>доп. блюдо</t>
  </si>
  <si>
    <t>рис,припущенный с овощами</t>
  </si>
  <si>
    <t>биточки (котлеты) из мяса кур</t>
  </si>
  <si>
    <t>макаронные изделия с маслом сливочным</t>
  </si>
  <si>
    <t>43/3</t>
  </si>
  <si>
    <t>котлета из рыбы</t>
  </si>
  <si>
    <t>пюре картофельное</t>
  </si>
  <si>
    <t>биточки (котлеты) из мяса</t>
  </si>
  <si>
    <t xml:space="preserve"> 43/8</t>
  </si>
  <si>
    <t>котлета  из мяса говядины</t>
  </si>
  <si>
    <t>салат из свежей капусты и м/растит.</t>
  </si>
  <si>
    <t>омлет запеченный или паровой с маслом сливочным</t>
  </si>
  <si>
    <t xml:space="preserve"> 2/6</t>
  </si>
  <si>
    <t>салат картофельный с зеленым горошком</t>
  </si>
  <si>
    <t xml:space="preserve"> 5/8</t>
  </si>
  <si>
    <t>макаронные изделия отварные</t>
  </si>
  <si>
    <t xml:space="preserve">салат картофельный </t>
  </si>
  <si>
    <t>компот из сухофруктов  витаминизированный</t>
  </si>
  <si>
    <t>каша молочная пшенная с маслом сливочным</t>
  </si>
  <si>
    <t xml:space="preserve">котлета (биточек) из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</si>
</sst>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4" sqref="O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172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42</v>
      </c>
      <c r="L6" s="40">
        <v>36.979999999999997</v>
      </c>
    </row>
    <row r="7" spans="1:12" ht="15" x14ac:dyDescent="0.25">
      <c r="A7" s="23"/>
      <c r="B7" s="15"/>
      <c r="C7" s="11"/>
      <c r="D7" s="6" t="s">
        <v>44</v>
      </c>
      <c r="E7" s="42" t="s">
        <v>46</v>
      </c>
      <c r="F7" s="43">
        <v>30</v>
      </c>
      <c r="G7" s="43">
        <v>3.9</v>
      </c>
      <c r="H7" s="43">
        <v>3.99</v>
      </c>
      <c r="I7" s="43">
        <v>0</v>
      </c>
      <c r="J7" s="43">
        <v>42.59</v>
      </c>
      <c r="K7" s="44" t="s">
        <v>43</v>
      </c>
      <c r="L7" s="43">
        <v>35.74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2.36</v>
      </c>
      <c r="H8" s="43">
        <v>1.6</v>
      </c>
      <c r="I8" s="43">
        <v>10.39</v>
      </c>
      <c r="J8" s="43">
        <v>86.37</v>
      </c>
      <c r="K8" s="44" t="s">
        <v>45</v>
      </c>
      <c r="L8" s="43">
        <v>18.59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5.33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28.4</v>
      </c>
    </row>
    <row r="11" spans="1:12" ht="15" x14ac:dyDescent="0.25">
      <c r="A11" s="23"/>
      <c r="B11" s="15"/>
      <c r="C11" s="11"/>
      <c r="D11" s="6"/>
      <c r="E11" s="42" t="s">
        <v>77</v>
      </c>
      <c r="F11" s="43" t="s">
        <v>77</v>
      </c>
      <c r="G11" s="43"/>
      <c r="H11" s="43"/>
      <c r="I11" s="43"/>
      <c r="J11" s="43"/>
      <c r="K11" s="44"/>
      <c r="L11" s="43" t="s">
        <v>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</v>
      </c>
      <c r="H13" s="19">
        <f t="shared" si="0"/>
        <v>19.450000000000003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125.03999999999999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51</v>
      </c>
      <c r="L14" s="43">
        <v>17.600000000000001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56</v>
      </c>
      <c r="L15" s="43">
        <v>26.66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55</v>
      </c>
      <c r="L16" s="43">
        <v>53.52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54</v>
      </c>
      <c r="L17" s="43">
        <v>16.46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0.12</v>
      </c>
      <c r="H18" s="43">
        <v>0.02</v>
      </c>
      <c r="I18" s="43">
        <v>9.6999999999999993</v>
      </c>
      <c r="J18" s="43">
        <v>38.659999999999997</v>
      </c>
      <c r="K18" s="52" t="s">
        <v>58</v>
      </c>
      <c r="L18" s="43">
        <v>5.47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77</v>
      </c>
      <c r="F21" s="43" t="s">
        <v>77</v>
      </c>
      <c r="G21" s="43"/>
      <c r="H21" s="43"/>
      <c r="I21" s="43"/>
      <c r="J21" s="43"/>
      <c r="K21" s="44"/>
      <c r="L21" s="43" t="s">
        <v>77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101.68</v>
      </c>
      <c r="J23" s="19">
        <f t="shared" si="2"/>
        <v>744.26</v>
      </c>
      <c r="K23" s="25"/>
      <c r="L23" s="19">
        <f t="shared" ref="L23" si="3">SUM(L14:L22)</f>
        <v>125.04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1400</v>
      </c>
      <c r="G24" s="32">
        <f t="shared" ref="G24:J24" si="4">G13+G23</f>
        <v>41.900000000000006</v>
      </c>
      <c r="H24" s="32">
        <f t="shared" si="4"/>
        <v>43.910000000000004</v>
      </c>
      <c r="I24" s="32">
        <f t="shared" si="4"/>
        <v>170.64000000000001</v>
      </c>
      <c r="J24" s="32">
        <f t="shared" si="4"/>
        <v>1237.26</v>
      </c>
      <c r="K24" s="32"/>
      <c r="L24" s="32">
        <f t="shared" ref="L24" si="5">L13+L23</f>
        <v>250.07999999999998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60</v>
      </c>
      <c r="L25" s="40">
        <v>51.83</v>
      </c>
    </row>
    <row r="26" spans="1:12" ht="15" x14ac:dyDescent="0.25">
      <c r="A26" s="14"/>
      <c r="B26" s="15"/>
      <c r="C26" s="11"/>
      <c r="D26" s="6" t="s">
        <v>29</v>
      </c>
      <c r="E26" s="42" t="s">
        <v>103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61</v>
      </c>
      <c r="L26" s="43">
        <v>16.5</v>
      </c>
    </row>
    <row r="27" spans="1:12" ht="15" x14ac:dyDescent="0.25">
      <c r="A27" s="14"/>
      <c r="B27" s="15"/>
      <c r="C27" s="11"/>
      <c r="D27" s="7" t="s">
        <v>22</v>
      </c>
      <c r="E27" s="42" t="s">
        <v>139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63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65</v>
      </c>
      <c r="L30" s="43">
        <v>30.31</v>
      </c>
    </row>
    <row r="31" spans="1:12" ht="15" x14ac:dyDescent="0.25">
      <c r="A31" s="14"/>
      <c r="B31" s="15"/>
      <c r="C31" s="11"/>
      <c r="D31" s="6"/>
      <c r="E31" s="42" t="s">
        <v>77</v>
      </c>
      <c r="F31" s="43" t="s">
        <v>77</v>
      </c>
      <c r="G31" s="43"/>
      <c r="H31" s="43"/>
      <c r="I31" s="43"/>
      <c r="J31" s="43"/>
      <c r="K31" s="44"/>
      <c r="L31" s="43" t="s">
        <v>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125.04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68</v>
      </c>
      <c r="L33" s="43">
        <v>17.68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69</v>
      </c>
      <c r="L34" s="43">
        <v>23.27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71</v>
      </c>
      <c r="L35" s="43">
        <v>53.89</v>
      </c>
    </row>
    <row r="36" spans="1:12" ht="15" x14ac:dyDescent="0.25">
      <c r="A36" s="14"/>
      <c r="B36" s="15"/>
      <c r="C36" s="11"/>
      <c r="D36" s="7" t="s">
        <v>29</v>
      </c>
      <c r="E36" s="42" t="s">
        <v>155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68</v>
      </c>
      <c r="L36" s="43">
        <v>19.25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73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125.04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250.08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75</v>
      </c>
      <c r="L44" s="40">
        <v>34.049999999999997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150</v>
      </c>
      <c r="G45" s="43">
        <v>4.3499999999999996</v>
      </c>
      <c r="H45" s="43">
        <v>4.8</v>
      </c>
      <c r="I45" s="43">
        <v>5.05</v>
      </c>
      <c r="J45" s="43">
        <v>80.84</v>
      </c>
      <c r="K45" s="44" t="s">
        <v>77</v>
      </c>
      <c r="L45" s="43">
        <v>44.4</v>
      </c>
    </row>
    <row r="46" spans="1:12" ht="15" x14ac:dyDescent="0.25">
      <c r="A46" s="23"/>
      <c r="B46" s="15"/>
      <c r="C46" s="11"/>
      <c r="D46" s="7" t="s">
        <v>22</v>
      </c>
      <c r="E46" s="42" t="s">
        <v>150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78</v>
      </c>
      <c r="L46" s="43">
        <v>18.14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5.33</v>
      </c>
    </row>
    <row r="48" spans="1:12" ht="15" x14ac:dyDescent="0.25">
      <c r="A48" s="23"/>
      <c r="B48" s="15"/>
      <c r="C48" s="11"/>
      <c r="D48" s="7" t="s">
        <v>24</v>
      </c>
      <c r="E48" s="42" t="s">
        <v>152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23.12</v>
      </c>
    </row>
    <row r="49" spans="1:12" ht="15" x14ac:dyDescent="0.25">
      <c r="A49" s="23"/>
      <c r="B49" s="15"/>
      <c r="C49" s="11"/>
      <c r="D49" s="6"/>
      <c r="E49" s="42" t="s">
        <v>77</v>
      </c>
      <c r="F49" s="43"/>
      <c r="G49" s="43"/>
      <c r="H49" s="43"/>
      <c r="I49" s="43"/>
      <c r="J49" s="43"/>
      <c r="K49" s="44"/>
      <c r="L49" s="43" t="s">
        <v>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18.57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125.03999999999999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80</v>
      </c>
      <c r="L52" s="43">
        <v>15.77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82</v>
      </c>
      <c r="L53" s="43">
        <v>30.88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84</v>
      </c>
      <c r="L54" s="43">
        <v>53.06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125.04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46.519999999999996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250.07999999999998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159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88</v>
      </c>
      <c r="L63" s="40">
        <v>50.81</v>
      </c>
    </row>
    <row r="64" spans="1:12" ht="15" x14ac:dyDescent="0.25">
      <c r="A64" s="23"/>
      <c r="B64" s="15"/>
      <c r="C64" s="11"/>
      <c r="D64" s="6" t="s">
        <v>29</v>
      </c>
      <c r="E64" s="42" t="s">
        <v>87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89</v>
      </c>
      <c r="L64" s="43">
        <v>30.39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 t="s">
        <v>77</v>
      </c>
      <c r="G65" s="43" t="s">
        <v>77</v>
      </c>
      <c r="H65" s="43" t="s">
        <v>77</v>
      </c>
      <c r="I65" s="43" t="s">
        <v>77</v>
      </c>
      <c r="J65" s="43" t="s">
        <v>77</v>
      </c>
      <c r="K65" s="44" t="s">
        <v>77</v>
      </c>
      <c r="L65" s="43" t="s">
        <v>77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91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86</v>
      </c>
      <c r="L68" s="43">
        <v>18.510000000000002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90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125.04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4.2</v>
      </c>
      <c r="H72" s="43">
        <v>8.3000000000000007</v>
      </c>
      <c r="I72" s="43">
        <v>13.4</v>
      </c>
      <c r="J72" s="43">
        <v>132</v>
      </c>
      <c r="K72" s="44" t="s">
        <v>93</v>
      </c>
      <c r="L72" s="43">
        <v>25.09</v>
      </c>
    </row>
    <row r="73" spans="1:12" ht="15" x14ac:dyDescent="0.25">
      <c r="A73" s="23"/>
      <c r="B73" s="15"/>
      <c r="C73" s="11"/>
      <c r="D73" s="7" t="s">
        <v>28</v>
      </c>
      <c r="E73" s="42" t="s">
        <v>151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84</v>
      </c>
      <c r="L73" s="43">
        <v>41.9</v>
      </c>
    </row>
    <row r="74" spans="1:12" ht="15" x14ac:dyDescent="0.25">
      <c r="A74" s="23"/>
      <c r="B74" s="15"/>
      <c r="C74" s="11"/>
      <c r="D74" s="7" t="s">
        <v>29</v>
      </c>
      <c r="E74" s="42" t="s">
        <v>169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61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95</v>
      </c>
      <c r="L75" s="43">
        <v>3.04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79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33.18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27.620000000000005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125.03999999999999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46.330000000000005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250.07999999999998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140</v>
      </c>
      <c r="F82" s="40">
        <v>90</v>
      </c>
      <c r="G82" s="40">
        <v>8.5</v>
      </c>
      <c r="H82" s="40">
        <v>8.1</v>
      </c>
      <c r="I82" s="40">
        <v>7.48</v>
      </c>
      <c r="J82" s="40">
        <v>109</v>
      </c>
      <c r="K82" s="41" t="s">
        <v>143</v>
      </c>
      <c r="L82" s="40">
        <v>82.2</v>
      </c>
    </row>
    <row r="83" spans="1:12" ht="15" x14ac:dyDescent="0.25">
      <c r="A83" s="23"/>
      <c r="B83" s="15"/>
      <c r="C83" s="11"/>
      <c r="D83" s="6" t="s">
        <v>29</v>
      </c>
      <c r="E83" s="42" t="s">
        <v>149</v>
      </c>
      <c r="F83" s="43">
        <v>150</v>
      </c>
      <c r="G83" s="43">
        <v>3.8</v>
      </c>
      <c r="H83" s="43">
        <v>6.79</v>
      </c>
      <c r="I83" s="43">
        <v>32.119999999999997</v>
      </c>
      <c r="J83" s="43">
        <v>167.59</v>
      </c>
      <c r="K83" s="44" t="s">
        <v>96</v>
      </c>
      <c r="L83" s="43">
        <v>23.3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95</v>
      </c>
      <c r="L84" s="4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141</v>
      </c>
      <c r="F87" s="43">
        <v>60</v>
      </c>
      <c r="G87" s="43">
        <v>0.7</v>
      </c>
      <c r="H87" s="43">
        <v>2.5</v>
      </c>
      <c r="I87" s="43">
        <v>1.6</v>
      </c>
      <c r="J87" s="43">
        <v>45.8</v>
      </c>
      <c r="K87" s="52" t="s">
        <v>96</v>
      </c>
      <c r="L87" s="43">
        <v>11.17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17.64</v>
      </c>
      <c r="H89" s="19">
        <f t="shared" ref="H89" si="43">SUM(H82:H88)</f>
        <v>17.89</v>
      </c>
      <c r="I89" s="19">
        <f t="shared" ref="I89" si="44">SUM(I82:I88)</f>
        <v>80.11999999999999</v>
      </c>
      <c r="J89" s="19">
        <f t="shared" ref="J89:L89" si="45">SUM(J82:J88)</f>
        <v>496.19000000000005</v>
      </c>
      <c r="K89" s="25"/>
      <c r="L89" s="19">
        <f t="shared" si="45"/>
        <v>125.04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142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97</v>
      </c>
      <c r="L90" s="43">
        <v>8.4499999999999993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200</v>
      </c>
      <c r="G91" s="43">
        <v>4.5</v>
      </c>
      <c r="H91" s="43">
        <v>8.6999999999999993</v>
      </c>
      <c r="I91" s="43">
        <v>23.32</v>
      </c>
      <c r="J91" s="43">
        <v>144.30000000000001</v>
      </c>
      <c r="K91" s="44" t="s">
        <v>99</v>
      </c>
      <c r="L91" s="43">
        <v>20.27</v>
      </c>
    </row>
    <row r="92" spans="1:12" ht="15" x14ac:dyDescent="0.25">
      <c r="A92" s="23"/>
      <c r="B92" s="15"/>
      <c r="C92" s="11"/>
      <c r="D92" s="7" t="s">
        <v>28</v>
      </c>
      <c r="E92" s="42" t="s">
        <v>173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84</v>
      </c>
      <c r="L92" s="43">
        <v>53</v>
      </c>
    </row>
    <row r="93" spans="1:12" ht="15" x14ac:dyDescent="0.25">
      <c r="A93" s="23"/>
      <c r="B93" s="15"/>
      <c r="C93" s="11"/>
      <c r="D93" s="7" t="s">
        <v>29</v>
      </c>
      <c r="E93" s="42" t="s">
        <v>160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89</v>
      </c>
      <c r="L93" s="43">
        <v>30.39</v>
      </c>
    </row>
    <row r="94" spans="1:12" ht="15" x14ac:dyDescent="0.25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101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77</v>
      </c>
      <c r="F97" s="43" t="s">
        <v>77</v>
      </c>
      <c r="G97" s="43"/>
      <c r="H97" s="43"/>
      <c r="I97" s="43"/>
      <c r="J97" s="43"/>
      <c r="K97" s="44"/>
      <c r="L97" s="43" t="s">
        <v>77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110.4</v>
      </c>
      <c r="J99" s="19">
        <f t="shared" ref="J99:L99" si="49">SUM(J90:J98)</f>
        <v>728.04</v>
      </c>
      <c r="K99" s="25"/>
      <c r="L99" s="19">
        <f t="shared" si="49"/>
        <v>125.03999999999999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1320</v>
      </c>
      <c r="G100" s="32">
        <f t="shared" ref="G100" si="50">G89+G99</f>
        <v>41.03</v>
      </c>
      <c r="H100" s="32">
        <f t="shared" ref="H100" si="51">H89+H99</f>
        <v>43.25</v>
      </c>
      <c r="I100" s="32">
        <f t="shared" ref="I100" si="52">I89+I99</f>
        <v>190.51999999999998</v>
      </c>
      <c r="J100" s="32">
        <f t="shared" ref="J100:L100" si="53">J89+J99</f>
        <v>1224.23</v>
      </c>
      <c r="K100" s="32"/>
      <c r="L100" s="32">
        <f t="shared" si="53"/>
        <v>250.07999999999998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144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104</v>
      </c>
      <c r="L101" s="40">
        <v>31.36</v>
      </c>
    </row>
    <row r="102" spans="1:12" ht="15" x14ac:dyDescent="0.25">
      <c r="A102" s="23"/>
      <c r="B102" s="15"/>
      <c r="C102" s="11"/>
      <c r="D102" s="6" t="s">
        <v>44</v>
      </c>
      <c r="E102" s="42" t="s">
        <v>46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43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106</v>
      </c>
      <c r="L103" s="43">
        <v>45.6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5.33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18.920000000000002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125.03999999999999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107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108</v>
      </c>
      <c r="L109" s="43">
        <v>15.77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110</v>
      </c>
      <c r="L110" s="43">
        <v>25.54</v>
      </c>
    </row>
    <row r="111" spans="1:12" ht="15" x14ac:dyDescent="0.25">
      <c r="A111" s="23"/>
      <c r="B111" s="15"/>
      <c r="C111" s="11"/>
      <c r="D111" s="7" t="s">
        <v>28</v>
      </c>
      <c r="E111" s="42" t="s">
        <v>156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168</v>
      </c>
      <c r="L111" s="43">
        <v>41.9</v>
      </c>
    </row>
    <row r="112" spans="1:12" ht="15" x14ac:dyDescent="0.25">
      <c r="A112" s="23"/>
      <c r="B112" s="15"/>
      <c r="C112" s="11"/>
      <c r="D112" s="7" t="s">
        <v>29</v>
      </c>
      <c r="E112" s="42" t="s">
        <v>157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140</v>
      </c>
      <c r="K112" s="44" t="s">
        <v>158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 t="s">
        <v>111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725</v>
      </c>
      <c r="K118" s="25"/>
      <c r="L118" s="19">
        <f t="shared" ref="L118" si="57">SUM(L109:L117)</f>
        <v>125.04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1216.3699999999999</v>
      </c>
      <c r="K119" s="32"/>
      <c r="L119" s="32">
        <f t="shared" si="61"/>
        <v>250.07999999999998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163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113</v>
      </c>
      <c r="L120" s="40">
        <v>82.2</v>
      </c>
    </row>
    <row r="121" spans="1:12" ht="15" x14ac:dyDescent="0.25">
      <c r="A121" s="14"/>
      <c r="B121" s="15"/>
      <c r="C121" s="11"/>
      <c r="D121" s="6" t="s">
        <v>29</v>
      </c>
      <c r="E121" s="42" t="s">
        <v>112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114</v>
      </c>
      <c r="L121" s="43">
        <v>16.46</v>
      </c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116</v>
      </c>
      <c r="L122" s="43">
        <v>5.47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117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115</v>
      </c>
      <c r="L125" s="43">
        <v>15.58</v>
      </c>
    </row>
    <row r="126" spans="1:12" ht="15" x14ac:dyDescent="0.25">
      <c r="A126" s="14"/>
      <c r="B126" s="15"/>
      <c r="C126" s="11"/>
      <c r="D126" s="6" t="s">
        <v>77</v>
      </c>
      <c r="E126" s="42" t="s">
        <v>77</v>
      </c>
      <c r="F126" s="43" t="s">
        <v>77</v>
      </c>
      <c r="G126" s="43" t="s">
        <v>77</v>
      </c>
      <c r="H126" s="43" t="s">
        <v>77</v>
      </c>
      <c r="I126" s="43" t="s">
        <v>77</v>
      </c>
      <c r="J126" s="43" t="s">
        <v>77</v>
      </c>
      <c r="K126" s="44"/>
      <c r="L126" s="43" t="s">
        <v>77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125.03999999999999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145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65</v>
      </c>
      <c r="L128" s="43">
        <v>17.68</v>
      </c>
    </row>
    <row r="129" spans="1:12" ht="15" x14ac:dyDescent="0.25">
      <c r="A129" s="14"/>
      <c r="B129" s="15"/>
      <c r="C129" s="11"/>
      <c r="D129" s="7" t="s">
        <v>27</v>
      </c>
      <c r="E129" s="42" t="s">
        <v>118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119</v>
      </c>
      <c r="L129" s="43">
        <v>25.32</v>
      </c>
    </row>
    <row r="130" spans="1:12" ht="15" x14ac:dyDescent="0.25">
      <c r="A130" s="14"/>
      <c r="B130" s="15"/>
      <c r="C130" s="11"/>
      <c r="D130" s="7" t="s">
        <v>28</v>
      </c>
      <c r="E130" s="42" t="s">
        <v>120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121</v>
      </c>
      <c r="L130" s="43">
        <v>59.22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128</v>
      </c>
      <c r="F132" s="43">
        <v>200</v>
      </c>
      <c r="G132" s="43">
        <v>0.16</v>
      </c>
      <c r="H132" s="43">
        <v>0</v>
      </c>
      <c r="I132" s="43">
        <v>16.86</v>
      </c>
      <c r="J132" s="43">
        <v>57.69</v>
      </c>
      <c r="K132" s="44" t="s">
        <v>122</v>
      </c>
      <c r="L132" s="43">
        <v>17.489999999999998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100.81</v>
      </c>
      <c r="J137" s="19">
        <f t="shared" si="64"/>
        <v>726</v>
      </c>
      <c r="K137" s="25"/>
      <c r="L137" s="19">
        <f t="shared" ref="L137" si="65">SUM(L128:L136)</f>
        <v>125.03999999999999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181.29000000000002</v>
      </c>
      <c r="J138" s="32">
        <f t="shared" ref="J138:L138" si="69">J127+J137</f>
        <v>1232</v>
      </c>
      <c r="K138" s="32"/>
      <c r="L138" s="32">
        <f t="shared" si="69"/>
        <v>250.07999999999998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200</v>
      </c>
      <c r="G139" s="40">
        <v>4.95</v>
      </c>
      <c r="H139" s="40">
        <v>9.18</v>
      </c>
      <c r="I139" s="40">
        <v>29.36</v>
      </c>
      <c r="J139" s="40">
        <v>197.02</v>
      </c>
      <c r="K139" s="41" t="s">
        <v>124</v>
      </c>
      <c r="L139" s="40">
        <v>40.29</v>
      </c>
    </row>
    <row r="140" spans="1:12" ht="15" x14ac:dyDescent="0.25">
      <c r="A140" s="23"/>
      <c r="B140" s="15"/>
      <c r="C140" s="11"/>
      <c r="D140" s="6" t="s">
        <v>26</v>
      </c>
      <c r="E140" s="42" t="s">
        <v>125</v>
      </c>
      <c r="F140" s="43">
        <v>40</v>
      </c>
      <c r="G140" s="43">
        <v>5.08</v>
      </c>
      <c r="H140" s="43">
        <v>4.5999999999999996</v>
      </c>
      <c r="I140" s="43">
        <v>0.28000000000000003</v>
      </c>
      <c r="J140" s="43">
        <v>49.6</v>
      </c>
      <c r="K140" s="44"/>
      <c r="L140" s="43">
        <v>18.440000000000001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126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45</v>
      </c>
      <c r="L141" s="43">
        <v>18.59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5.33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42.39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17.25</v>
      </c>
      <c r="H146" s="19">
        <f t="shared" si="70"/>
        <v>15.92</v>
      </c>
      <c r="I146" s="19">
        <f t="shared" si="70"/>
        <v>74.75</v>
      </c>
      <c r="J146" s="19">
        <f t="shared" si="70"/>
        <v>503.99</v>
      </c>
      <c r="K146" s="25"/>
      <c r="L146" s="19">
        <f t="shared" ref="L146" si="71">SUM(L139:L145)</f>
        <v>125.04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170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45</v>
      </c>
      <c r="L147" s="43">
        <v>16.78</v>
      </c>
    </row>
    <row r="148" spans="1:12" ht="15" x14ac:dyDescent="0.25">
      <c r="A148" s="23"/>
      <c r="B148" s="15"/>
      <c r="C148" s="11"/>
      <c r="D148" s="7" t="s">
        <v>27</v>
      </c>
      <c r="E148" s="42" t="s">
        <v>127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93</v>
      </c>
      <c r="L148" s="43">
        <v>22.58</v>
      </c>
    </row>
    <row r="149" spans="1:12" ht="15" x14ac:dyDescent="0.25">
      <c r="A149" s="23"/>
      <c r="B149" s="15"/>
      <c r="C149" s="11"/>
      <c r="D149" s="7" t="s">
        <v>28</v>
      </c>
      <c r="E149" s="42" t="s">
        <v>159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44" t="s">
        <v>129</v>
      </c>
      <c r="L149" s="43">
        <v>43.35</v>
      </c>
    </row>
    <row r="150" spans="1:12" ht="15" x14ac:dyDescent="0.25">
      <c r="A150" s="23"/>
      <c r="B150" s="15"/>
      <c r="C150" s="11"/>
      <c r="D150" s="7" t="s">
        <v>29</v>
      </c>
      <c r="E150" s="42" t="s">
        <v>160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52" t="s">
        <v>89</v>
      </c>
      <c r="L150" s="43">
        <v>30.39</v>
      </c>
    </row>
    <row r="151" spans="1:12" ht="15" x14ac:dyDescent="0.25">
      <c r="A151" s="23"/>
      <c r="B151" s="15"/>
      <c r="C151" s="11"/>
      <c r="D151" s="7" t="s">
        <v>30</v>
      </c>
      <c r="E151" s="42" t="s">
        <v>171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111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77</v>
      </c>
      <c r="L152" s="43">
        <v>5.33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125.04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1410</v>
      </c>
      <c r="G157" s="32">
        <f t="shared" ref="G157" si="74">G146+G156</f>
        <v>41.07</v>
      </c>
      <c r="H157" s="32">
        <f t="shared" ref="H157" si="75">H146+H156</f>
        <v>40.74</v>
      </c>
      <c r="I157" s="32">
        <f t="shared" ref="I157" si="76">I146+I156</f>
        <v>175.43</v>
      </c>
      <c r="J157" s="32">
        <f t="shared" ref="J157:L157" si="77">J146+J156</f>
        <v>1227.99</v>
      </c>
      <c r="K157" s="32"/>
      <c r="L157" s="32">
        <f t="shared" si="77"/>
        <v>250.08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146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129</v>
      </c>
      <c r="L158" s="40">
        <v>54.65</v>
      </c>
    </row>
    <row r="159" spans="1:12" ht="15" x14ac:dyDescent="0.25">
      <c r="A159" s="23"/>
      <c r="B159" s="15"/>
      <c r="C159" s="11"/>
      <c r="D159" s="6" t="s">
        <v>26</v>
      </c>
      <c r="E159" s="42" t="s">
        <v>164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130</v>
      </c>
      <c r="L159" s="43">
        <v>27.49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103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131</v>
      </c>
      <c r="L163" s="43">
        <v>16.5</v>
      </c>
    </row>
    <row r="164" spans="1:12" ht="15" x14ac:dyDescent="0.25">
      <c r="A164" s="23"/>
      <c r="B164" s="15"/>
      <c r="C164" s="11"/>
      <c r="D164" s="6" t="s">
        <v>30</v>
      </c>
      <c r="E164" s="42" t="s">
        <v>147</v>
      </c>
      <c r="F164" s="43">
        <v>200</v>
      </c>
      <c r="G164" s="43">
        <v>0.16</v>
      </c>
      <c r="H164" s="43">
        <v>0</v>
      </c>
      <c r="I164" s="43">
        <v>10.41</v>
      </c>
      <c r="J164" s="43">
        <v>37.69</v>
      </c>
      <c r="K164" s="44" t="s">
        <v>148</v>
      </c>
      <c r="L164" s="43">
        <v>21.07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80.72999999999999</v>
      </c>
      <c r="J165" s="19">
        <f t="shared" si="78"/>
        <v>504.69</v>
      </c>
      <c r="K165" s="25"/>
      <c r="L165" s="19">
        <f t="shared" ref="L165" si="79">SUM(L158:L164)</f>
        <v>125.03999999999999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132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73</v>
      </c>
      <c r="L166" s="43">
        <v>19.37</v>
      </c>
    </row>
    <row r="167" spans="1:12" ht="15" x14ac:dyDescent="0.25">
      <c r="A167" s="23"/>
      <c r="B167" s="15"/>
      <c r="C167" s="11"/>
      <c r="D167" s="7" t="s">
        <v>27</v>
      </c>
      <c r="E167" s="42" t="s">
        <v>138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133</v>
      </c>
      <c r="L167" s="43">
        <v>23.43</v>
      </c>
    </row>
    <row r="168" spans="1:12" ht="15" x14ac:dyDescent="0.25">
      <c r="A168" s="23"/>
      <c r="B168" s="15"/>
      <c r="C168" s="11"/>
      <c r="D168" s="7" t="s">
        <v>28</v>
      </c>
      <c r="E168" s="42" t="s">
        <v>134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135</v>
      </c>
      <c r="L168" s="43">
        <v>73.87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95</v>
      </c>
      <c r="L170" s="43">
        <v>3.04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125.04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250.07999999999998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165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166</v>
      </c>
      <c r="L177" s="40">
        <v>72.12</v>
      </c>
    </row>
    <row r="178" spans="1:12" ht="15" x14ac:dyDescent="0.25">
      <c r="A178" s="23"/>
      <c r="B178" s="15"/>
      <c r="C178" s="11"/>
      <c r="D178" s="6" t="s">
        <v>26</v>
      </c>
      <c r="E178" s="42" t="s">
        <v>167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80</v>
      </c>
      <c r="L178" s="43">
        <v>18.87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136</v>
      </c>
      <c r="E182" s="42" t="s">
        <v>128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45</v>
      </c>
      <c r="L182" s="43">
        <v>21.07</v>
      </c>
    </row>
    <row r="183" spans="1:12" ht="15" x14ac:dyDescent="0.25">
      <c r="A183" s="23"/>
      <c r="B183" s="15"/>
      <c r="C183" s="11"/>
      <c r="D183" s="6" t="s">
        <v>154</v>
      </c>
      <c r="E183" s="42" t="s">
        <v>153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125.04000000000002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137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82</v>
      </c>
      <c r="L186" s="43">
        <v>19.27</v>
      </c>
    </row>
    <row r="187" spans="1:12" ht="15" x14ac:dyDescent="0.25">
      <c r="A187" s="23"/>
      <c r="B187" s="15"/>
      <c r="C187" s="11"/>
      <c r="D187" s="7" t="s">
        <v>28</v>
      </c>
      <c r="E187" s="42" t="s">
        <v>161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162</v>
      </c>
      <c r="L187" s="43">
        <v>57.84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131</v>
      </c>
      <c r="L188" s="43">
        <v>16.5</v>
      </c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95</v>
      </c>
      <c r="L189" s="43">
        <v>3.04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152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23.06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125.04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250.08000000000004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42.707000000000001</v>
      </c>
      <c r="H196" s="34">
        <f t="shared" si="94"/>
        <v>43.120999999999995</v>
      </c>
      <c r="I196" s="34">
        <f t="shared" si="94"/>
        <v>180.47399999999999</v>
      </c>
      <c r="J196" s="34">
        <f t="shared" si="94"/>
        <v>1242.6420000000003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2024-05-03T09:05:25Z</cp:lastPrinted>
  <dcterms:created xsi:type="dcterms:W3CDTF">2022-05-16T14:23:56Z</dcterms:created>
  <dcterms:modified xsi:type="dcterms:W3CDTF">2025-04-24T02:34:47Z</dcterms:modified>
</cp:coreProperties>
</file>