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I195" i="1"/>
  <c r="H119" i="1"/>
  <c r="G195" i="1"/>
  <c r="L176" i="1"/>
  <c r="L119" i="1"/>
  <c r="L195" i="1"/>
  <c r="L138" i="1"/>
  <c r="L100" i="1"/>
  <c r="I157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<sst xmlns="http://schemas.openxmlformats.org/spreadsheetml/2006/main" count="420" uniqueCount="175">
  <si>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</si>
  <si>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</si>
  <si>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</si>
  <si>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</si>
  <si>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</si>
  <si>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</si>
  <si>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</si>
  <si>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</si>
  <si>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</si>
  <si>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</si>
  <si>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</si>
  <si>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</si>
  <si>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</si>
  <si>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</si>
  <si>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</si>
  <si>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</si>
  <si>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</si>
  <si>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</si>
  <si>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</si>
  <si>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</si>
  <si>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</si>
  <si>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</si>
  <si>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</si>
  <si>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</si>
  <si>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</si>
  <si>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</si>
  <si>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</si>
  <si>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</si>
  <si>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</si>
  <si>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</si>
  <si>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</si>
  <si>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</si>
  <si>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</si>
  <si>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</si>
  <si>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</si>
  <si>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</si>
  <si>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</si>
  <si>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</si>
  <si>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</si>
  <si>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</si>
  <si>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</si>
  <si>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</si>
  <si>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4/13</t>
  </si>
  <si>
    <t>доп.блюдо</t>
  </si>
  <si>
    <t xml:space="preserve"> 32/10</t>
  </si>
  <si>
    <t>сыр (порциями)</t>
  </si>
  <si>
    <t>хлеб пшеничный</t>
  </si>
  <si>
    <t>яблоко</t>
  </si>
  <si>
    <t>чай с лимоном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</si>
  <si>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</si>
  <si>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</si>
  <si>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</si>
  <si>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</si>
  <si>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</si>
  <si>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</si>
  <si>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</si>
  <si>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</si>
  <si>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</si>
  <si>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</si>
  <si>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</si>
  <si>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</si>
  <si>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рис,припущенный с овощами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</si>
  <si>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</si>
  <si>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</si>
  <si>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</si>
  <si>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</si>
  <si>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какао смолоком</t>
  </si>
  <si>
    <t>йогурт</t>
  </si>
  <si>
    <t xml:space="preserve"> </t>
  </si>
  <si>
    <t xml:space="preserve"> 36/10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</si>
  <si>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</si>
  <si>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</si>
  <si>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</si>
  <si>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</si>
  <si>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</si>
  <si>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</si>
  <si>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</si>
  <si>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</si>
  <si>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</si>
  <si>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</si>
  <si>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</si>
  <si>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</si>
  <si>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</si>
  <si>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</si>
  <si>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</si>
  <si>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</si>
  <si>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>запеканка из творога</t>
  </si>
  <si>
    <t xml:space="preserve"> 9/5</t>
  </si>
  <si>
    <t xml:space="preserve"> 16/1</t>
  </si>
  <si>
    <t>молоко сгущеное</t>
  </si>
  <si>
    <t xml:space="preserve"> 7/3</t>
  </si>
  <si>
    <t>рассольник с крупой и сметаной</t>
  </si>
  <si>
    <t xml:space="preserve"> 11/2</t>
  </si>
  <si>
    <t xml:space="preserve"> 37/10</t>
  </si>
  <si>
    <t>макаронные изделия отварные с маслом сливочным</t>
  </si>
  <si>
    <t>каша молочная пшеничная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</si>
  <si>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</si>
  <si>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</si>
  <si>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</si>
  <si>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</si>
  <si>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</si>
  <si>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</si>
  <si>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</si>
  <si>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</si>
  <si>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</si>
  <si>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</si>
  <si>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</si>
  <si>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</si>
  <si>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</si>
  <si>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</si>
  <si>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</si>
  <si>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</si>
  <si>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</si>
  <si>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</si>
  <si>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</si>
  <si>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</si>
  <si>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салат картофельный с кукурузой</t>
  </si>
  <si>
    <t xml:space="preserve"> 12/7</t>
  </si>
  <si>
    <t xml:space="preserve"> 19/10</t>
  </si>
  <si>
    <t xml:space="preserve"> 43/3</t>
  </si>
  <si>
    <t>напиток из свежих фруктов и ягод витаминизированный</t>
  </si>
  <si>
    <t xml:space="preserve"> 17/2</t>
  </si>
  <si>
    <t xml:space="preserve"> 4/9</t>
  </si>
  <si>
    <t>салат картофельный с зеленым горошком</t>
  </si>
  <si>
    <t xml:space="preserve"> 2/6</t>
  </si>
  <si>
    <t>напитки</t>
  </si>
  <si>
    <t>доп. Блюдо</t>
  </si>
  <si>
    <t>печенье</t>
  </si>
  <si>
    <t>суп-лапша с цыпленком, мукой ЗП и отрубями</t>
  </si>
  <si>
    <t>суп картофельный с бобовыми,мукой зп, отрубями и цыпл</t>
  </si>
  <si>
    <t>омлет запеченный или паровой с маслом сливочным</t>
  </si>
  <si>
    <t>сыр(порциями)</t>
  </si>
  <si>
    <t>кофейный напиток с молоком</t>
  </si>
  <si>
    <t>салат из свеклы с растительным маслом</t>
  </si>
  <si>
    <t>тефтели из мяса говядины в соусе</t>
  </si>
  <si>
    <t>каша гречневая рассыпчатая</t>
  </si>
  <si>
    <t xml:space="preserve"> 15/4</t>
  </si>
  <si>
    <t xml:space="preserve"> 13/1</t>
  </si>
  <si>
    <t xml:space="preserve"> 7/2</t>
  </si>
  <si>
    <t xml:space="preserve"> 37/8</t>
  </si>
  <si>
    <t xml:space="preserve"> 29/10</t>
  </si>
  <si>
    <t>компот из свежих фруктов или ягод витаминиз.</t>
  </si>
  <si>
    <t>Банан</t>
  </si>
  <si>
    <t xml:space="preserve">плов из мяса </t>
  </si>
  <si>
    <t>котлета из мяса кур с маслом сливочным</t>
  </si>
  <si>
    <t>биточки (котлеты) из мяса кур</t>
  </si>
  <si>
    <t>макаронные изделия с маслом сливочным</t>
  </si>
  <si>
    <t>43/3</t>
  </si>
  <si>
    <t xml:space="preserve"> 5/8</t>
  </si>
  <si>
    <t>компот из сухофруктов витаминизированный</t>
  </si>
  <si>
    <t xml:space="preserve"> 10/10</t>
  </si>
  <si>
    <t>котлета из рыбы</t>
  </si>
  <si>
    <t>43/8</t>
  </si>
  <si>
    <t>мандарин</t>
  </si>
  <si>
    <t>рис отварной</t>
  </si>
  <si>
    <t>465/96</t>
  </si>
  <si>
    <t>салат из свеклы с маслом растительным и сыром</t>
  </si>
  <si>
    <t>64/2</t>
  </si>
  <si>
    <t>напиток из свежих фруктов или ягод витаминизированный</t>
  </si>
  <si>
    <t>биточки из мяса кур</t>
  </si>
  <si>
    <t>салат из свежих  огурцов и томатов</t>
  </si>
  <si>
    <t>биточки из мяса</t>
  </si>
  <si>
    <t>салат из свежих помидоров и огурцов</t>
  </si>
  <si>
    <t>каша молочная пшенная с маслом сливочным</t>
  </si>
  <si>
    <t>салат из свежей моркови с растительным маслом</t>
  </si>
  <si>
    <t>банан</t>
  </si>
  <si>
    <t xml:space="preserve">хлеб пшеничный </t>
  </si>
  <si>
    <t>щи из свежей капусты со сметаной</t>
  </si>
  <si>
    <t xml:space="preserve">котлета (биточек) из мяса </t>
  </si>
  <si>
    <t>напиток из шиповника витаминизированный</t>
  </si>
  <si>
    <t xml:space="preserve">каша гречневая рассыпчатая </t>
  </si>
  <si>
    <t>котлета  из мяса говядины</t>
  </si>
  <si>
    <t>компот из свежих фруктов или ягод витаминизированный</t>
  </si>
  <si>
    <t>суп-пюре из разных овощей</t>
  </si>
  <si>
    <t xml:space="preserve">салат из свежей капусты с маслом растит.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</si>
</sst>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1" sqref="M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163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136</v>
      </c>
      <c r="L6" s="40">
        <v>38.47</v>
      </c>
    </row>
    <row r="7" spans="1:12" ht="15" x14ac:dyDescent="0.25">
      <c r="A7" s="23"/>
      <c r="B7" s="15"/>
      <c r="C7" s="11"/>
      <c r="D7" s="6" t="s">
        <v>43</v>
      </c>
      <c r="E7" s="42" t="s">
        <v>131</v>
      </c>
      <c r="F7" s="43">
        <v>20</v>
      </c>
      <c r="G7" s="43">
        <v>3.9</v>
      </c>
      <c r="H7" s="43">
        <v>3.99</v>
      </c>
      <c r="I7" s="43">
        <v>0</v>
      </c>
      <c r="J7" s="43">
        <v>42.59</v>
      </c>
      <c r="K7" s="53" t="s">
        <v>42</v>
      </c>
      <c r="L7" s="43">
        <v>23.83</v>
      </c>
    </row>
    <row r="8" spans="1:12" ht="15" x14ac:dyDescent="0.25">
      <c r="A8" s="23"/>
      <c r="B8" s="15"/>
      <c r="C8" s="11"/>
      <c r="D8" s="7" t="s">
        <v>22</v>
      </c>
      <c r="E8" s="42" t="s">
        <v>132</v>
      </c>
      <c r="F8" s="43">
        <v>200</v>
      </c>
      <c r="G8" s="43">
        <v>2.36</v>
      </c>
      <c r="H8" s="43">
        <v>1.3</v>
      </c>
      <c r="I8" s="43">
        <v>10.39</v>
      </c>
      <c r="J8" s="43">
        <v>86.37</v>
      </c>
      <c r="K8" s="44" t="s">
        <v>44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166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32.54</v>
      </c>
    </row>
    <row r="11" spans="1:12" ht="15" x14ac:dyDescent="0.25">
      <c r="A11" s="23"/>
      <c r="B11" s="15"/>
      <c r="C11" s="11"/>
      <c r="D11" s="6"/>
      <c r="E11" s="42" t="s">
        <v>68</v>
      </c>
      <c r="F11" s="43" t="s">
        <v>68</v>
      </c>
      <c r="G11" s="43"/>
      <c r="H11" s="43"/>
      <c r="I11" s="43"/>
      <c r="J11" s="43"/>
      <c r="K11" s="44"/>
      <c r="L11" s="43" t="s">
        <v>68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17.8</v>
      </c>
      <c r="H13" s="19">
        <f t="shared" si="0"/>
        <v>19.150000000000002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116.07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133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137</v>
      </c>
      <c r="L14" s="43">
        <v>12.34</v>
      </c>
    </row>
    <row r="15" spans="1:12" ht="15" x14ac:dyDescent="0.25">
      <c r="A15" s="23"/>
      <c r="B15" s="15"/>
      <c r="C15" s="11"/>
      <c r="D15" s="7" t="s">
        <v>27</v>
      </c>
      <c r="E15" s="42" t="s">
        <v>167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138</v>
      </c>
      <c r="L15" s="43">
        <v>25.07</v>
      </c>
    </row>
    <row r="16" spans="1:12" ht="15" x14ac:dyDescent="0.25">
      <c r="A16" s="23"/>
      <c r="B16" s="15"/>
      <c r="C16" s="11"/>
      <c r="D16" s="7" t="s">
        <v>28</v>
      </c>
      <c r="E16" s="42" t="s">
        <v>134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139</v>
      </c>
      <c r="L16" s="43">
        <v>52.16</v>
      </c>
    </row>
    <row r="17" spans="1:12" ht="15" x14ac:dyDescent="0.25">
      <c r="A17" s="23"/>
      <c r="B17" s="15"/>
      <c r="C17" s="11"/>
      <c r="D17" s="7" t="s">
        <v>29</v>
      </c>
      <c r="E17" s="42" t="s">
        <v>135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50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0.12</v>
      </c>
      <c r="H18" s="43">
        <v>0.02</v>
      </c>
      <c r="I18" s="43">
        <v>11.1</v>
      </c>
      <c r="J18" s="43">
        <v>38.659999999999997</v>
      </c>
      <c r="K18" s="52" t="s">
        <v>140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166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68</v>
      </c>
      <c r="F21" s="43" t="s">
        <v>68</v>
      </c>
      <c r="G21" s="43"/>
      <c r="H21" s="43"/>
      <c r="I21" s="43"/>
      <c r="J21" s="43"/>
      <c r="K21" s="44"/>
      <c r="L21" s="43" t="s">
        <v>68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103.08</v>
      </c>
      <c r="J23" s="19">
        <f t="shared" si="2"/>
        <v>744.26</v>
      </c>
      <c r="K23" s="25"/>
      <c r="L23" s="19">
        <f t="shared" ref="L23" si="3">SUM(L14:L22)</f>
        <v>116.07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1390</v>
      </c>
      <c r="G24" s="32">
        <f t="shared" ref="G24:J24" si="4">G13+G23</f>
        <v>41.900000000000006</v>
      </c>
      <c r="H24" s="32">
        <f t="shared" si="4"/>
        <v>43.61</v>
      </c>
      <c r="I24" s="32">
        <f t="shared" si="4"/>
        <v>172.04000000000002</v>
      </c>
      <c r="J24" s="32">
        <f t="shared" si="4"/>
        <v>1237.26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50</v>
      </c>
      <c r="L25" s="40">
        <v>50.54</v>
      </c>
    </row>
    <row r="26" spans="1:12" ht="15" x14ac:dyDescent="0.25">
      <c r="A26" s="14"/>
      <c r="B26" s="15"/>
      <c r="C26" s="11"/>
      <c r="D26" s="6" t="s">
        <v>29</v>
      </c>
      <c r="E26" s="42" t="s">
        <v>94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51</v>
      </c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42" t="s">
        <v>141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53</v>
      </c>
      <c r="L27" s="43">
        <v>18.05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55</v>
      </c>
      <c r="L30" s="43">
        <v>26.45</v>
      </c>
    </row>
    <row r="31" spans="1:12" ht="15" x14ac:dyDescent="0.25">
      <c r="A31" s="14"/>
      <c r="B31" s="15"/>
      <c r="C31" s="11"/>
      <c r="D31" s="6"/>
      <c r="E31" s="42" t="s">
        <v>68</v>
      </c>
      <c r="F31" s="43" t="s">
        <v>68</v>
      </c>
      <c r="G31" s="43"/>
      <c r="H31" s="43"/>
      <c r="I31" s="43"/>
      <c r="J31" s="43"/>
      <c r="K31" s="44"/>
      <c r="L31" s="43" t="s">
        <v>68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116.07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160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57</v>
      </c>
      <c r="L33" s="43">
        <v>16.399999999999999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58</v>
      </c>
      <c r="L34" s="43">
        <v>21.07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60</v>
      </c>
      <c r="L35" s="43">
        <v>48.8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57</v>
      </c>
      <c r="L36" s="43">
        <v>18.850000000000001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63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116.07000000000001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232.14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65</v>
      </c>
      <c r="L44" s="40">
        <v>30.45</v>
      </c>
    </row>
    <row r="45" spans="1:12" ht="15" x14ac:dyDescent="0.25">
      <c r="A45" s="23"/>
      <c r="B45" s="15"/>
      <c r="C45" s="11"/>
      <c r="D45" s="6" t="s">
        <v>43</v>
      </c>
      <c r="E45" s="42" t="s">
        <v>67</v>
      </c>
      <c r="F45" s="43">
        <v>150</v>
      </c>
      <c r="G45" s="43">
        <v>4.3499999999999996</v>
      </c>
      <c r="H45" s="43">
        <v>4.5</v>
      </c>
      <c r="I45" s="43">
        <v>5.05</v>
      </c>
      <c r="J45" s="43">
        <v>80.84</v>
      </c>
      <c r="K45" s="44" t="s">
        <v>68</v>
      </c>
      <c r="L45" s="43">
        <v>42</v>
      </c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69</v>
      </c>
      <c r="L46" s="43">
        <v>14.55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153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23.74</v>
      </c>
    </row>
    <row r="49" spans="1:12" ht="15" x14ac:dyDescent="0.25">
      <c r="A49" s="23"/>
      <c r="B49" s="15"/>
      <c r="C49" s="11"/>
      <c r="D49" s="6"/>
      <c r="E49" s="42" t="s">
        <v>68</v>
      </c>
      <c r="F49" s="43"/>
      <c r="G49" s="43"/>
      <c r="H49" s="43"/>
      <c r="I49" s="43"/>
      <c r="J49" s="43"/>
      <c r="K49" s="44"/>
      <c r="L49" s="43" t="s">
        <v>68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18.270000000000003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116.07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99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70</v>
      </c>
      <c r="L52" s="43">
        <v>10.62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72</v>
      </c>
      <c r="L53" s="43">
        <v>29.12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74</v>
      </c>
      <c r="L54" s="43">
        <v>51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116.07000000000001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46.22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232.14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151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78</v>
      </c>
      <c r="L63" s="40">
        <v>52.36</v>
      </c>
    </row>
    <row r="64" spans="1:12" ht="15" x14ac:dyDescent="0.25">
      <c r="A64" s="23"/>
      <c r="B64" s="15"/>
      <c r="C64" s="11"/>
      <c r="D64" s="6" t="s">
        <v>29</v>
      </c>
      <c r="E64" s="42" t="s">
        <v>77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79</v>
      </c>
      <c r="L64" s="43">
        <v>30.25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 t="s">
        <v>68</v>
      </c>
      <c r="G65" s="43" t="s">
        <v>68</v>
      </c>
      <c r="H65" s="43" t="s">
        <v>68</v>
      </c>
      <c r="I65" s="43" t="s">
        <v>68</v>
      </c>
      <c r="J65" s="43" t="s">
        <v>68</v>
      </c>
      <c r="K65" s="44" t="s">
        <v>68</v>
      </c>
      <c r="L65" s="43" t="s">
        <v>68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81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76</v>
      </c>
      <c r="L68" s="43">
        <v>8.1300000000000008</v>
      </c>
    </row>
    <row r="69" spans="1:12" ht="15" x14ac:dyDescent="0.25">
      <c r="A69" s="23"/>
      <c r="B69" s="15"/>
      <c r="C69" s="11"/>
      <c r="D69" s="6" t="s">
        <v>30</v>
      </c>
      <c r="E69" s="42" t="s">
        <v>80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116.07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4.2</v>
      </c>
      <c r="H72" s="43">
        <v>8.06</v>
      </c>
      <c r="I72" s="43">
        <v>13.4</v>
      </c>
      <c r="J72" s="43">
        <v>132</v>
      </c>
      <c r="K72" s="44" t="s">
        <v>83</v>
      </c>
      <c r="L72" s="43">
        <v>22.42</v>
      </c>
    </row>
    <row r="73" spans="1:12" ht="15" x14ac:dyDescent="0.25">
      <c r="A73" s="23"/>
      <c r="B73" s="15"/>
      <c r="C73" s="11"/>
      <c r="D73" s="7" t="s">
        <v>28</v>
      </c>
      <c r="E73" s="42" t="s">
        <v>159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74</v>
      </c>
      <c r="L73" s="43">
        <v>41.51</v>
      </c>
    </row>
    <row r="74" spans="1:12" ht="15" x14ac:dyDescent="0.25">
      <c r="A74" s="23"/>
      <c r="B74" s="15"/>
      <c r="C74" s="11"/>
      <c r="D74" s="7" t="s">
        <v>29</v>
      </c>
      <c r="E74" s="42" t="s">
        <v>94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51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84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85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165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28.13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27.380000000000003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116.07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46.09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232.14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150</v>
      </c>
      <c r="G82" s="40">
        <v>11.15</v>
      </c>
      <c r="H82" s="40">
        <v>13.47</v>
      </c>
      <c r="I82" s="40">
        <v>32.119999999999997</v>
      </c>
      <c r="J82" s="40">
        <v>191.19</v>
      </c>
      <c r="K82" s="41" t="s">
        <v>87</v>
      </c>
      <c r="L82" s="40">
        <v>86.27</v>
      </c>
    </row>
    <row r="83" spans="1:12" ht="15" x14ac:dyDescent="0.25">
      <c r="A83" s="23"/>
      <c r="B83" s="15"/>
      <c r="C83" s="11"/>
      <c r="D83" s="6" t="s">
        <v>26</v>
      </c>
      <c r="E83" s="42" t="s">
        <v>164</v>
      </c>
      <c r="F83" s="43">
        <v>60</v>
      </c>
      <c r="G83" s="43">
        <v>0.4</v>
      </c>
      <c r="H83" s="43">
        <v>1.5</v>
      </c>
      <c r="I83" s="43">
        <v>1.6</v>
      </c>
      <c r="J83" s="43">
        <v>42.64</v>
      </c>
      <c r="K83" s="44" t="s">
        <v>88</v>
      </c>
      <c r="L83" s="43">
        <v>8.39</v>
      </c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85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43</v>
      </c>
      <c r="E87" s="42" t="s">
        <v>89</v>
      </c>
      <c r="F87" s="43">
        <v>30</v>
      </c>
      <c r="G87" s="43">
        <v>1.55</v>
      </c>
      <c r="H87" s="43">
        <v>2.1</v>
      </c>
      <c r="I87" s="43">
        <v>7.48</v>
      </c>
      <c r="J87" s="43">
        <v>89</v>
      </c>
      <c r="K87" s="44"/>
      <c r="L87" s="43">
        <v>13.1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17.740000000000002</v>
      </c>
      <c r="H89" s="19">
        <f t="shared" ref="H89" si="43">SUM(H82:H88)</f>
        <v>17.57</v>
      </c>
      <c r="I89" s="19">
        <f t="shared" ref="I89" si="44">SUM(I82:I88)</f>
        <v>80.12</v>
      </c>
      <c r="J89" s="19">
        <f t="shared" ref="J89:L89" si="45">SUM(J82:J88)</f>
        <v>496.63</v>
      </c>
      <c r="K89" s="25"/>
      <c r="L89" s="19">
        <f t="shared" si="45"/>
        <v>116.07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90</v>
      </c>
      <c r="L90" s="43">
        <v>6.34</v>
      </c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4.5</v>
      </c>
      <c r="H91" s="43">
        <v>8.6999999999999993</v>
      </c>
      <c r="I91" s="43">
        <v>19.32</v>
      </c>
      <c r="J91" s="43">
        <v>144.30000000000001</v>
      </c>
      <c r="K91" s="44" t="s">
        <v>92</v>
      </c>
      <c r="L91" s="43">
        <v>24.82</v>
      </c>
    </row>
    <row r="92" spans="1:12" ht="15" x14ac:dyDescent="0.25">
      <c r="A92" s="23"/>
      <c r="B92" s="15"/>
      <c r="C92" s="11"/>
      <c r="D92" s="7" t="s">
        <v>28</v>
      </c>
      <c r="E92" s="42" t="s">
        <v>168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152</v>
      </c>
      <c r="L92" s="43">
        <v>52.81</v>
      </c>
    </row>
    <row r="93" spans="1:12" ht="15" x14ac:dyDescent="0.25">
      <c r="A93" s="23"/>
      <c r="B93" s="15"/>
      <c r="C93" s="11"/>
      <c r="D93" s="7" t="s">
        <v>29</v>
      </c>
      <c r="E93" s="42" t="s">
        <v>154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155</v>
      </c>
      <c r="L93" s="43">
        <v>19.170000000000002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169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93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68</v>
      </c>
      <c r="F97" s="43" t="s">
        <v>68</v>
      </c>
      <c r="G97" s="43"/>
      <c r="H97" s="43"/>
      <c r="I97" s="43"/>
      <c r="J97" s="43"/>
      <c r="K97" s="44"/>
      <c r="L97" s="43" t="s">
        <v>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106.4</v>
      </c>
      <c r="J99" s="19">
        <f t="shared" ref="J99:L99" si="49">SUM(J90:J98)</f>
        <v>728.04</v>
      </c>
      <c r="K99" s="25"/>
      <c r="L99" s="19">
        <f t="shared" si="49"/>
        <v>116.07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1260</v>
      </c>
      <c r="G100" s="32">
        <f t="shared" ref="G100" si="50">G89+G99</f>
        <v>41.129999999999995</v>
      </c>
      <c r="H100" s="32">
        <f t="shared" ref="H100" si="51">H89+H99</f>
        <v>42.93</v>
      </c>
      <c r="I100" s="32">
        <f t="shared" ref="I100" si="52">I89+I99</f>
        <v>186.52</v>
      </c>
      <c r="J100" s="32">
        <f t="shared" ref="J100:L100" si="53">J89+J99</f>
        <v>1224.67</v>
      </c>
      <c r="K100" s="32"/>
      <c r="L100" s="32">
        <f t="shared" si="53"/>
        <v>232.14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96</v>
      </c>
      <c r="L101" s="40">
        <v>27.85</v>
      </c>
    </row>
    <row r="102" spans="1:12" ht="15" x14ac:dyDescent="0.25">
      <c r="A102" s="23"/>
      <c r="B102" s="15"/>
      <c r="C102" s="11"/>
      <c r="D102" s="6" t="s">
        <v>43</v>
      </c>
      <c r="E102" s="42" t="s">
        <v>45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42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97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98</v>
      </c>
      <c r="L103" s="43">
        <v>44.4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5.33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14.66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116.07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100</v>
      </c>
      <c r="L109" s="43">
        <v>10.33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102</v>
      </c>
      <c r="L110" s="43">
        <v>23.2</v>
      </c>
    </row>
    <row r="111" spans="1:12" ht="15" x14ac:dyDescent="0.25">
      <c r="A111" s="23"/>
      <c r="B111" s="15"/>
      <c r="C111" s="11"/>
      <c r="D111" s="7" t="s">
        <v>28</v>
      </c>
      <c r="E111" s="42" t="s">
        <v>145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148</v>
      </c>
      <c r="L111" s="43">
        <v>41.51</v>
      </c>
    </row>
    <row r="112" spans="1:12" ht="15" x14ac:dyDescent="0.25">
      <c r="A112" s="23"/>
      <c r="B112" s="15"/>
      <c r="C112" s="11"/>
      <c r="D112" s="7" t="s">
        <v>29</v>
      </c>
      <c r="E112" s="42" t="s">
        <v>146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102</v>
      </c>
      <c r="K112" s="44" t="s">
        <v>147</v>
      </c>
      <c r="L112" s="43">
        <v>15.7</v>
      </c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687</v>
      </c>
      <c r="K118" s="25"/>
      <c r="L118" s="19">
        <f t="shared" ref="L118" si="57">SUM(L109:L117)</f>
        <v>116.07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1178.3699999999999</v>
      </c>
      <c r="K119" s="32"/>
      <c r="L119" s="32">
        <f t="shared" si="61"/>
        <v>232.14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171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103</v>
      </c>
      <c r="L120" s="40">
        <v>78.81</v>
      </c>
    </row>
    <row r="121" spans="1:12" ht="15" x14ac:dyDescent="0.25">
      <c r="A121" s="14"/>
      <c r="B121" s="15"/>
      <c r="C121" s="11"/>
      <c r="D121" s="6" t="s">
        <v>29</v>
      </c>
      <c r="E121" s="42" t="s">
        <v>170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104</v>
      </c>
      <c r="L121" s="43">
        <v>15.8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106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107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105</v>
      </c>
      <c r="L125" s="43">
        <v>10.78</v>
      </c>
    </row>
    <row r="126" spans="1:12" ht="15" x14ac:dyDescent="0.25">
      <c r="A126" s="14"/>
      <c r="B126" s="15"/>
      <c r="C126" s="11"/>
      <c r="D126" s="6" t="s">
        <v>68</v>
      </c>
      <c r="E126" s="42" t="s">
        <v>68</v>
      </c>
      <c r="F126" s="43" t="s">
        <v>68</v>
      </c>
      <c r="G126" s="43" t="s">
        <v>68</v>
      </c>
      <c r="H126" s="43" t="s">
        <v>68</v>
      </c>
      <c r="I126" s="43" t="s">
        <v>68</v>
      </c>
      <c r="J126" s="43" t="s">
        <v>68</v>
      </c>
      <c r="K126" s="44"/>
      <c r="L126" s="43" t="s">
        <v>68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116.07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162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55</v>
      </c>
      <c r="L128" s="43">
        <v>16.41</v>
      </c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109</v>
      </c>
      <c r="L129" s="43">
        <v>22.96</v>
      </c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111</v>
      </c>
      <c r="L130" s="43">
        <v>59.19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172</v>
      </c>
      <c r="F132" s="43">
        <v>200</v>
      </c>
      <c r="G132" s="43">
        <v>0.16</v>
      </c>
      <c r="H132" s="43">
        <v>0</v>
      </c>
      <c r="I132" s="43">
        <v>16.41</v>
      </c>
      <c r="J132" s="43">
        <v>57.69</v>
      </c>
      <c r="K132" s="44" t="s">
        <v>112</v>
      </c>
      <c r="L132" s="43">
        <v>12.18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100.36</v>
      </c>
      <c r="J137" s="19">
        <f t="shared" si="64"/>
        <v>726</v>
      </c>
      <c r="K137" s="25"/>
      <c r="L137" s="19">
        <f t="shared" ref="L137" si="65">SUM(L128:L136)</f>
        <v>116.07000000000001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180.84</v>
      </c>
      <c r="J138" s="32">
        <f t="shared" ref="J138:L138" si="69">J127+J137</f>
        <v>1232</v>
      </c>
      <c r="K138" s="32"/>
      <c r="L138" s="32">
        <f t="shared" si="69"/>
        <v>232.14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>
        <v>200</v>
      </c>
      <c r="G139" s="40">
        <v>6.95</v>
      </c>
      <c r="H139" s="40">
        <v>11.18</v>
      </c>
      <c r="I139" s="40">
        <v>29.36</v>
      </c>
      <c r="J139" s="40">
        <v>199.03</v>
      </c>
      <c r="K139" s="41" t="s">
        <v>114</v>
      </c>
      <c r="L139" s="40">
        <v>38.590000000000003</v>
      </c>
    </row>
    <row r="140" spans="1:12" ht="15" x14ac:dyDescent="0.25">
      <c r="A140" s="23"/>
      <c r="B140" s="15"/>
      <c r="C140" s="11"/>
      <c r="D140" s="6" t="s">
        <v>26</v>
      </c>
      <c r="E140" s="42" t="s">
        <v>115</v>
      </c>
      <c r="F140" s="43">
        <v>40</v>
      </c>
      <c r="G140" s="43">
        <v>2.08</v>
      </c>
      <c r="H140" s="43">
        <v>3.6</v>
      </c>
      <c r="I140" s="43">
        <v>0.28000000000000003</v>
      </c>
      <c r="J140" s="43">
        <v>42.6</v>
      </c>
      <c r="K140" s="44"/>
      <c r="L140" s="43">
        <v>17.940000000000001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132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44</v>
      </c>
      <c r="L141" s="43">
        <v>15.9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5.33</v>
      </c>
    </row>
    <row r="143" spans="1:12" ht="15" x14ac:dyDescent="0.25">
      <c r="A143" s="23"/>
      <c r="B143" s="15"/>
      <c r="C143" s="11"/>
      <c r="D143" s="7" t="s">
        <v>24</v>
      </c>
      <c r="E143" s="42" t="s">
        <v>142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38.31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16.25</v>
      </c>
      <c r="H146" s="19">
        <f t="shared" si="70"/>
        <v>16.920000000000002</v>
      </c>
      <c r="I146" s="19">
        <f t="shared" si="70"/>
        <v>74.75</v>
      </c>
      <c r="J146" s="19">
        <f t="shared" si="70"/>
        <v>499</v>
      </c>
      <c r="K146" s="25"/>
      <c r="L146" s="19">
        <f t="shared" ref="L146" si="71">SUM(L139:L145)</f>
        <v>116.07000000000001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116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44</v>
      </c>
      <c r="L147" s="43">
        <v>10.75</v>
      </c>
    </row>
    <row r="148" spans="1:12" ht="15" x14ac:dyDescent="0.25">
      <c r="A148" s="23"/>
      <c r="B148" s="15"/>
      <c r="C148" s="11"/>
      <c r="D148" s="7" t="s">
        <v>27</v>
      </c>
      <c r="E148" s="42" t="s">
        <v>173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83</v>
      </c>
      <c r="L148" s="43">
        <v>20.43</v>
      </c>
    </row>
    <row r="149" spans="1:12" ht="15" x14ac:dyDescent="0.25">
      <c r="A149" s="23"/>
      <c r="B149" s="15"/>
      <c r="C149" s="11"/>
      <c r="D149" s="7" t="s">
        <v>28</v>
      </c>
      <c r="E149" s="42" t="s">
        <v>151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52" t="s">
        <v>117</v>
      </c>
      <c r="L149" s="43">
        <v>42.7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44" t="s">
        <v>79</v>
      </c>
      <c r="L150" s="43">
        <v>30.25</v>
      </c>
    </row>
    <row r="151" spans="1:12" ht="15" x14ac:dyDescent="0.2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150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68</v>
      </c>
      <c r="L152" s="43">
        <v>5.33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116.07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1410</v>
      </c>
      <c r="G157" s="32">
        <f t="shared" ref="G157" si="74">G146+G156</f>
        <v>40.07</v>
      </c>
      <c r="H157" s="32">
        <f t="shared" ref="H157" si="75">H146+H156</f>
        <v>41.74</v>
      </c>
      <c r="I157" s="32">
        <f t="shared" ref="I157" si="76">I146+I156</f>
        <v>175.43</v>
      </c>
      <c r="J157" s="32">
        <f t="shared" ref="J157:L157" si="77">J146+J156</f>
        <v>1223</v>
      </c>
      <c r="K157" s="32"/>
      <c r="L157" s="32">
        <f t="shared" si="77"/>
        <v>232.14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144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157</v>
      </c>
      <c r="L158" s="40">
        <v>53.99</v>
      </c>
    </row>
    <row r="159" spans="1:12" ht="15" x14ac:dyDescent="0.25">
      <c r="A159" s="23"/>
      <c r="B159" s="15"/>
      <c r="C159" s="11"/>
      <c r="D159" s="6" t="s">
        <v>26</v>
      </c>
      <c r="E159" s="42" t="s">
        <v>174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118</v>
      </c>
      <c r="L159" s="43">
        <v>19.98</v>
      </c>
    </row>
    <row r="160" spans="1:12" ht="15" x14ac:dyDescent="0.25">
      <c r="A160" s="23"/>
      <c r="B160" s="15"/>
      <c r="C160" s="11"/>
      <c r="D160" s="7" t="s">
        <v>22</v>
      </c>
      <c r="E160" s="42" t="s">
        <v>120</v>
      </c>
      <c r="F160" s="43">
        <v>200</v>
      </c>
      <c r="G160" s="43">
        <v>0.16</v>
      </c>
      <c r="H160" s="43">
        <v>0</v>
      </c>
      <c r="I160" s="43">
        <v>10.41</v>
      </c>
      <c r="J160" s="43">
        <v>37.69</v>
      </c>
      <c r="K160" s="44" t="s">
        <v>93</v>
      </c>
      <c r="L160" s="43">
        <v>21.07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94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119</v>
      </c>
      <c r="L163" s="43">
        <v>15.7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80.73</v>
      </c>
      <c r="J165" s="19">
        <f t="shared" si="78"/>
        <v>504.69</v>
      </c>
      <c r="K165" s="25"/>
      <c r="L165" s="19">
        <f t="shared" ref="L165" si="79">SUM(L158:L164)</f>
        <v>116.07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156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63</v>
      </c>
      <c r="L166" s="43">
        <v>17.47</v>
      </c>
    </row>
    <row r="167" spans="1:12" ht="15" x14ac:dyDescent="0.25">
      <c r="A167" s="23"/>
      <c r="B167" s="15"/>
      <c r="C167" s="11"/>
      <c r="D167" s="7" t="s">
        <v>27</v>
      </c>
      <c r="E167" s="42" t="s">
        <v>129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121</v>
      </c>
      <c r="L167" s="43">
        <v>22.45</v>
      </c>
    </row>
    <row r="168" spans="1:12" ht="15" x14ac:dyDescent="0.25">
      <c r="A168" s="23"/>
      <c r="B168" s="15"/>
      <c r="C168" s="11"/>
      <c r="D168" s="7" t="s">
        <v>28</v>
      </c>
      <c r="E168" s="42" t="s">
        <v>143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122</v>
      </c>
      <c r="L168" s="43">
        <v>67.84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85</v>
      </c>
      <c r="L170" s="43">
        <v>2.98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116.07000000000001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232.14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124</v>
      </c>
      <c r="L177" s="40">
        <v>70.790000000000006</v>
      </c>
    </row>
    <row r="178" spans="1:12" ht="15" x14ac:dyDescent="0.25">
      <c r="A178" s="23"/>
      <c r="B178" s="15"/>
      <c r="C178" s="11"/>
      <c r="D178" s="6" t="s">
        <v>26</v>
      </c>
      <c r="E178" s="42" t="s">
        <v>123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70</v>
      </c>
      <c r="L178" s="43">
        <v>15.21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125</v>
      </c>
      <c r="E182" s="42" t="s">
        <v>158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44</v>
      </c>
      <c r="L182" s="43">
        <v>17.09</v>
      </c>
    </row>
    <row r="183" spans="1:12" ht="15" x14ac:dyDescent="0.25">
      <c r="A183" s="23"/>
      <c r="B183" s="15"/>
      <c r="C183" s="11"/>
      <c r="D183" s="6" t="s">
        <v>126</v>
      </c>
      <c r="E183" s="42" t="s">
        <v>127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116.07000000000001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128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72</v>
      </c>
      <c r="L186" s="43">
        <v>18.84</v>
      </c>
    </row>
    <row r="187" spans="1:12" ht="15" x14ac:dyDescent="0.25">
      <c r="A187" s="23"/>
      <c r="B187" s="15"/>
      <c r="C187" s="11"/>
      <c r="D187" s="7" t="s">
        <v>28</v>
      </c>
      <c r="E187" s="42" t="s">
        <v>161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152</v>
      </c>
      <c r="L187" s="43">
        <v>51.81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119</v>
      </c>
      <c r="L188" s="43">
        <v>15.7</v>
      </c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85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153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21.41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116.07000000000001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232.14000000000001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42.617000000000004</v>
      </c>
      <c r="H196" s="34">
        <f t="shared" si="94"/>
        <v>43.105000000000004</v>
      </c>
      <c r="I196" s="34">
        <f t="shared" si="94"/>
        <v>180.16900000000001</v>
      </c>
      <c r="J196" s="34">
        <f t="shared" si="94"/>
        <v>1238.3870000000002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232.13999999999993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2023-10-27T10:32:59Z</cp:lastPrinted>
  <dcterms:created xsi:type="dcterms:W3CDTF">2022-05-16T14:23:56Z</dcterms:created>
  <dcterms:modified xsi:type="dcterms:W3CDTF">2025-01-31T01:15:39Z</dcterms:modified>
</cp:coreProperties>
</file>