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Лист2" sheetId="2" r:id="rId1"/>
  </sheets>
  <externalReferences>
    <externalReference r:id="rId2"/>
    <externalReference r:id="rId3"/>
    <externalReference r:id="rId4"/>
  </externalReferences>
  <calcPr calcId="162913"/>
</workbook>
</file>

<file path=xl/calcChain.xml><?xml version="1.0" encoding="utf-8"?>
<calcChain xmlns="http://schemas.openxmlformats.org/spreadsheetml/2006/main">
  <c r="G6" i="2" l="1"/>
  <c r="F9" i="2" l="1"/>
  <c r="G9" i="2"/>
  <c r="F8" i="2"/>
  <c r="G8" i="2"/>
  <c r="F7" i="2"/>
  <c r="G7" i="2"/>
  <c r="B9" i="2"/>
  <c r="B8" i="2"/>
  <c r="B7" i="2"/>
  <c r="F5" i="2"/>
  <c r="G5" i="2"/>
  <c r="F6" i="2"/>
  <c r="B5" i="2"/>
  <c r="B6" i="2"/>
</calcChain>
</file>

<file path=xl/sharedStrings.xml><?xml version="1.0" encoding="utf-8"?>
<sst xmlns="http://schemas.openxmlformats.org/spreadsheetml/2006/main" count="24" uniqueCount="16">
  <si>
    <t>№ п/п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</si>
  <si>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</si>
  <si>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</si>
  <si>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</si>
  <si>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 xml:space="preserve">максимальная сумма баллов </t>
  </si>
  <si>
    <t>набранная сумма баллов</t>
  </si>
  <si>
    <t>№ ОУ
(указывать только номер!)</t>
  </si>
  <si>
    <t>Статус</t>
  </si>
  <si>
    <t>Участник</t>
  </si>
  <si>
    <t>7г</t>
  </si>
  <si>
    <t>7к</t>
  </si>
  <si>
    <t>8к</t>
  </si>
  <si>
    <t>Сыровяткина Алёна Владимировна</t>
  </si>
  <si>
    <t xml:space="preserve">Родина Ирина Михайловна </t>
  </si>
  <si>
    <t>Протокол муниципального этапа всероссийской олимпиады школьников
 по  ФИЗИЧЕСКОЙ КУЛЬТУРЕ 20-21 ноября 2024 г.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</si>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</sst>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i/>
      <sz val="10"/>
      <name val="Arial Cyr"/>
      <charset val="204"/>
    </font>
    <font>
      <b/>
      <sz val="10"/>
      <name val="Arial Cyr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8" fillId="2" borderId="2" applyNumberFormat="0" applyAlignment="0" applyProtection="0"/>
    <xf numFmtId="0" fontId="12" fillId="4" borderId="0" applyNumberFormat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Border="1"/>
    <xf numFmtId="0" fontId="1" fillId="0" borderId="0" xfId="0" applyFont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 vertical="top" wrapText="1"/>
    </xf>
    <xf numFmtId="0" fontId="8" fillId="2" borderId="2" xfId="1" applyAlignment="1">
      <alignment horizontal="center" wrapText="1"/>
    </xf>
    <xf numFmtId="0" fontId="11" fillId="4" borderId="1" xfId="2" applyFont="1" applyBorder="1" applyAlignment="1">
      <alignment horizontal="center"/>
    </xf>
  </cellXfs>
  <cellStyles count="3">
    <cellStyle name="Вывод" xfId="1" builtinId="21"/>
    <cellStyle name="Обычный" xfId="0" builtinId="0"/>
    <cellStyle name="Хороший" xfId="2" builtinId="26"/>
  </cellStyles>
  <dxfs count="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\Downloads\&#1048;&#1090;&#1086;&#1075;&#1086;&#1074;&#1099;&#1081;-&#1087;&#1088;&#1086;&#1090;&#1086;&#1082;&#1086;&#1083;-&#1060;&#1048;&#1047;-&#1056;&#1040;%20&#1076;&#1077;&#1074;&#1091;&#1096;&#1082;&#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\Downloads\&#1048;&#1090;&#1086;&#1075;&#1086;&#1074;&#1099;&#1081;-&#1087;&#1088;&#1086;&#1090;&#1086;&#1082;&#1086;&#1083;-&#1060;&#1048;&#1047;-&#1056;&#1040;%20&#1070;&#1085;&#1086;&#1096;&#108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\Downloads\results_list_2024-12-05-11.29.02-%2005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9">
          <cell r="B19" t="str">
            <v>Пашкина Ульяна Андреевна</v>
          </cell>
          <cell r="E19">
            <v>100</v>
          </cell>
          <cell r="F19">
            <v>56.03</v>
          </cell>
        </row>
        <row r="20">
          <cell r="B20" t="str">
            <v>Проданова Мария Ивановна</v>
          </cell>
          <cell r="E20">
            <v>100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8">
          <cell r="B8" t="str">
            <v>Худяков Константин Иванович</v>
          </cell>
          <cell r="E8">
            <v>100</v>
          </cell>
          <cell r="F8">
            <v>48.72</v>
          </cell>
        </row>
        <row r="10">
          <cell r="B10" t="str">
            <v>Яцутко Ярослав Константинович</v>
          </cell>
          <cell r="E10">
            <v>100</v>
          </cell>
          <cell r="F10">
            <v>48.22</v>
          </cell>
        </row>
        <row r="13">
          <cell r="B13" t="str">
            <v>Друзь Иван Алексеевич</v>
          </cell>
          <cell r="E13">
            <v>100</v>
          </cell>
          <cell r="F13">
            <v>45.35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История"/>
      <sheetName val="2 Обществозна"/>
      <sheetName val="3 Русский язы"/>
      <sheetName val="4 Физика"/>
      <sheetName val="5 Химия"/>
      <sheetName val="6 Биология"/>
      <sheetName val="7 География"/>
      <sheetName val="8 Английский "/>
      <sheetName val="9 Немецкий яз"/>
      <sheetName val="10 Французский"/>
      <sheetName val="11 Литература"/>
      <sheetName val="12 Испанский я"/>
      <sheetName val="13 Китайский я"/>
      <sheetName val="14 Математика"/>
      <sheetName val="15 Итальянский"/>
      <sheetName val="16 Право"/>
      <sheetName val="17 Астрономия"/>
      <sheetName val="18 Искусство ("/>
      <sheetName val="19 Экология"/>
      <sheetName val="20 Экономика"/>
      <sheetName val="21 Физическая "/>
      <sheetName val="22 Физическая "/>
      <sheetName val="23 Основы без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">
          <cell r="F3">
            <v>83.85</v>
          </cell>
        </row>
      </sheetData>
      <sheetData sheetId="2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H6" sqref="H6"/>
    </sheetView>
  </sheetViews>
  <sheetFormatPr defaultRowHeight="15" x14ac:dyDescent="0.25"/>
  <cols>
    <col min="2" max="2" width="38.140625" customWidth="1"/>
    <col min="3" max="3" width="41.85546875" customWidth="1"/>
    <col min="4" max="4" width="18.42578125" customWidth="1"/>
    <col min="5" max="5" width="17.85546875" customWidth="1"/>
    <col min="6" max="6" width="15.5703125" customWidth="1"/>
    <col min="7" max="7" width="14.28515625" customWidth="1"/>
    <col min="8" max="8" width="13.85546875" customWidth="1"/>
    <col min="9" max="9" width="24.42578125" customWidth="1"/>
    <col min="10" max="10" width="27.5703125" customWidth="1"/>
  </cols>
  <sheetData>
    <row r="1" spans="1:13" ht="28.5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4"/>
      <c r="K1" s="1"/>
      <c r="L1" s="1"/>
      <c r="M1" s="1"/>
    </row>
    <row r="2" spans="1:13" ht="48" customHeight="1" x14ac:dyDescent="0.25">
      <c r="A2" s="16" t="s">
        <v>14</v>
      </c>
      <c r="B2" s="16"/>
      <c r="C2" s="16"/>
      <c r="D2" s="16"/>
      <c r="E2" s="16"/>
      <c r="F2" s="16"/>
      <c r="G2" s="16"/>
      <c r="H2" s="16"/>
      <c r="I2" s="16"/>
      <c r="J2" s="6"/>
    </row>
    <row r="4" spans="1:13" ht="52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6</v>
      </c>
      <c r="F4" s="7" t="s">
        <v>4</v>
      </c>
      <c r="G4" s="7" t="s">
        <v>5</v>
      </c>
      <c r="H4" s="8" t="s">
        <v>7</v>
      </c>
      <c r="I4" s="5"/>
      <c r="J4" s="3"/>
      <c r="K4" s="3"/>
    </row>
    <row r="5" spans="1:13" ht="20.25" x14ac:dyDescent="0.25">
      <c r="A5" s="9">
        <v>1</v>
      </c>
      <c r="B5" s="11" t="str">
        <f>[1]Лист1!B19</f>
        <v>Пашкина Ульяна Андреевна</v>
      </c>
      <c r="C5" s="10" t="s">
        <v>13</v>
      </c>
      <c r="D5" s="10" t="s">
        <v>9</v>
      </c>
      <c r="E5" s="10">
        <v>3</v>
      </c>
      <c r="F5" s="11">
        <f>[1]Лист1!E19</f>
        <v>100</v>
      </c>
      <c r="G5" s="11">
        <f>[1]Лист1!F19</f>
        <v>56.03</v>
      </c>
      <c r="H5" s="13" t="s">
        <v>8</v>
      </c>
    </row>
    <row r="6" spans="1:13" ht="20.25" x14ac:dyDescent="0.25">
      <c r="A6" s="9">
        <v>2</v>
      </c>
      <c r="B6" s="11" t="str">
        <f>[1]Лист1!B20</f>
        <v>Проданова Мария Ивановна</v>
      </c>
      <c r="C6" s="10" t="s">
        <v>13</v>
      </c>
      <c r="D6" s="10" t="s">
        <v>9</v>
      </c>
      <c r="E6" s="10">
        <v>3</v>
      </c>
      <c r="F6" s="11">
        <f>[1]Лист1!E20</f>
        <v>100</v>
      </c>
      <c r="G6" s="11">
        <f>'[3]22 Физическая '!$F$3</f>
        <v>83.85</v>
      </c>
      <c r="H6" s="17" t="s">
        <v>15</v>
      </c>
    </row>
    <row r="7" spans="1:13" ht="20.25" x14ac:dyDescent="0.25">
      <c r="A7" s="9">
        <v>3</v>
      </c>
      <c r="B7" s="11" t="str">
        <f>[2]Лист1!$B$8</f>
        <v>Худяков Константин Иванович</v>
      </c>
      <c r="C7" s="10" t="s">
        <v>13</v>
      </c>
      <c r="D7" s="10" t="s">
        <v>10</v>
      </c>
      <c r="E7" s="10">
        <v>3</v>
      </c>
      <c r="F7" s="11">
        <f>[2]Лист1!E8</f>
        <v>100</v>
      </c>
      <c r="G7" s="11">
        <f>[2]Лист1!F8</f>
        <v>48.72</v>
      </c>
      <c r="H7" s="10" t="s">
        <v>8</v>
      </c>
    </row>
    <row r="8" spans="1:13" ht="20.25" x14ac:dyDescent="0.25">
      <c r="A8" s="9">
        <v>4</v>
      </c>
      <c r="B8" s="11" t="str">
        <f>[2]Лист1!$B$10</f>
        <v>Яцутко Ярослав Константинович</v>
      </c>
      <c r="C8" s="10" t="s">
        <v>13</v>
      </c>
      <c r="D8" s="10" t="s">
        <v>10</v>
      </c>
      <c r="E8" s="10">
        <v>3</v>
      </c>
      <c r="F8" s="11">
        <f>[2]Лист1!E10</f>
        <v>100</v>
      </c>
      <c r="G8" s="11">
        <f>[2]Лист1!F10</f>
        <v>48.22</v>
      </c>
      <c r="H8" s="10" t="s">
        <v>8</v>
      </c>
    </row>
    <row r="9" spans="1:13" ht="20.25" x14ac:dyDescent="0.25">
      <c r="A9" s="9">
        <v>5</v>
      </c>
      <c r="B9" s="11" t="str">
        <f>[2]Лист1!$B$13</f>
        <v>Друзь Иван Алексеевич</v>
      </c>
      <c r="C9" s="10" t="s">
        <v>12</v>
      </c>
      <c r="D9" s="10" t="s">
        <v>11</v>
      </c>
      <c r="E9" s="10">
        <v>3</v>
      </c>
      <c r="F9" s="11">
        <f>[2]Лист1!E13</f>
        <v>100</v>
      </c>
      <c r="G9" s="11">
        <f>[2]Лист1!F13</f>
        <v>45.35</v>
      </c>
      <c r="H9" s="10" t="s">
        <v>8</v>
      </c>
    </row>
    <row r="10" spans="1:13" ht="20.25" x14ac:dyDescent="0.25">
      <c r="A10" s="9"/>
      <c r="B10" s="11"/>
      <c r="C10" s="10"/>
      <c r="D10" s="10"/>
      <c r="E10" s="10"/>
      <c r="F10" s="11"/>
      <c r="G10" s="11"/>
      <c r="H10" s="14"/>
    </row>
    <row r="11" spans="1:13" ht="20.25" x14ac:dyDescent="0.25">
      <c r="A11" s="9"/>
      <c r="B11" s="11"/>
      <c r="C11" s="10"/>
      <c r="D11" s="10"/>
      <c r="E11" s="10"/>
      <c r="F11" s="11"/>
      <c r="G11" s="11"/>
      <c r="H11" s="14"/>
    </row>
    <row r="12" spans="1:13" ht="20.25" x14ac:dyDescent="0.25">
      <c r="A12" s="9"/>
      <c r="B12" s="11"/>
      <c r="C12" s="10"/>
      <c r="D12" s="10"/>
      <c r="E12" s="10"/>
      <c r="F12" s="11"/>
      <c r="G12" s="11"/>
      <c r="H12" s="10"/>
    </row>
    <row r="13" spans="1:13" ht="20.25" x14ac:dyDescent="0.25">
      <c r="A13" s="9"/>
      <c r="B13" s="11"/>
      <c r="C13" s="10"/>
      <c r="D13" s="10"/>
      <c r="E13" s="10"/>
      <c r="F13" s="11"/>
      <c r="G13" s="11"/>
      <c r="H13" s="10"/>
    </row>
    <row r="14" spans="1:13" ht="20.25" x14ac:dyDescent="0.25">
      <c r="A14" s="9"/>
      <c r="B14" s="12"/>
      <c r="C14" s="12"/>
      <c r="D14" s="12"/>
      <c r="E14" s="10"/>
      <c r="F14" s="12"/>
      <c r="G14" s="12"/>
      <c r="H14" s="12"/>
    </row>
    <row r="15" spans="1:13" ht="20.25" x14ac:dyDescent="0.25">
      <c r="A15" s="9"/>
      <c r="B15" s="12"/>
      <c r="C15" s="12"/>
      <c r="D15" s="12"/>
      <c r="E15" s="10"/>
      <c r="F15" s="12"/>
      <c r="G15" s="12"/>
      <c r="H15" s="12"/>
    </row>
  </sheetData>
  <mergeCells count="2">
    <mergeCell ref="A1:I1"/>
    <mergeCell ref="A2:I2"/>
  </mergeCells>
  <conditionalFormatting sqref="B5">
    <cfRule type="duplicateValues" dxfId="4" priority="7" stopIfTrue="1"/>
  </conditionalFormatting>
  <conditionalFormatting sqref="B6">
    <cfRule type="duplicateValues" dxfId="3" priority="6" stopIfTrue="1"/>
  </conditionalFormatting>
  <conditionalFormatting sqref="B7">
    <cfRule type="duplicateValues" dxfId="2" priority="5" stopIfTrue="1"/>
  </conditionalFormatting>
  <conditionalFormatting sqref="B8">
    <cfRule type="duplicateValues" dxfId="1" priority="4" stopIfTrue="1"/>
  </conditionalFormatting>
  <conditionalFormatting sqref="B9:B13">
    <cfRule type="duplicateValues" dxfId="0" priority="3" stopIfTrue="1"/>
  </conditionalFormatting>
  <pageMargins left="0.25" right="0.25" top="0.75" bottom="0.75" header="0.3" footer="0.3"/>
  <pageSetup paperSize="9" scale="8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2024-12-05T06:43:16Z</dcterms:modified>
</cp:coreProperties>
</file>